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ЕЛ № 24" sheetId="1" r:id="rId1"/>
  </sheets>
  <definedNames/>
  <calcPr fullCalcOnLoad="1"/>
</workbook>
</file>

<file path=xl/sharedStrings.xml><?xml version="1.0" encoding="utf-8"?>
<sst xmlns="http://schemas.openxmlformats.org/spreadsheetml/2006/main" count="160" uniqueCount="69">
  <si>
    <t>Установа</t>
  </si>
  <si>
    <t>надійшло</t>
  </si>
  <si>
    <t>використано</t>
  </si>
  <si>
    <t>кошти</t>
  </si>
  <si>
    <t>майно</t>
  </si>
  <si>
    <t>Роботи та послуги</t>
  </si>
  <si>
    <t>Всього</t>
  </si>
  <si>
    <t>Сума</t>
  </si>
  <si>
    <t>Найменування</t>
  </si>
  <si>
    <t>од.в.</t>
  </si>
  <si>
    <t>Кіл-сть</t>
  </si>
  <si>
    <t>сума</t>
  </si>
  <si>
    <t>кг</t>
  </si>
  <si>
    <t>шт</t>
  </si>
  <si>
    <t>по закладу</t>
  </si>
  <si>
    <t>ЖЕЛ № 24</t>
  </si>
  <si>
    <t>Проектор Ортома</t>
  </si>
  <si>
    <t>Екран проекційний</t>
  </si>
  <si>
    <t>Кріплення для проктора</t>
  </si>
  <si>
    <t>Крейда писальна шкільна</t>
  </si>
  <si>
    <t>Системний блок "Intel"</t>
  </si>
  <si>
    <t xml:space="preserve">Монітор "Philips" </t>
  </si>
  <si>
    <t>Акустична система комп.</t>
  </si>
  <si>
    <t>Програмна продукція Windows</t>
  </si>
  <si>
    <t xml:space="preserve">Дошка магнітна </t>
  </si>
  <si>
    <t>аудиторія, клас</t>
  </si>
  <si>
    <t>Велосипед дитячий , б/в</t>
  </si>
  <si>
    <t>Велосипед триколісний, б/в</t>
  </si>
  <si>
    <t>Комод- тумбочка, б/в</t>
  </si>
  <si>
    <t>Контейнер для бутербродів</t>
  </si>
  <si>
    <t>Крісла з оббивкою, б/в</t>
  </si>
  <si>
    <t>Кофта спортивна чорна</t>
  </si>
  <si>
    <t>Кофта біла (х/б)</t>
  </si>
  <si>
    <t>Кофта спортивна червона</t>
  </si>
  <si>
    <t>Футболка червона</t>
  </si>
  <si>
    <t xml:space="preserve">Шорти </t>
  </si>
  <si>
    <t>Стіл для комп'ютера, б/в</t>
  </si>
  <si>
    <t>Стіл офісний, б/в</t>
  </si>
  <si>
    <t>Стіл шкільний, б/в</t>
  </si>
  <si>
    <t>Стільці шкільні, б/в</t>
  </si>
  <si>
    <t>Шафа офісна, б/в</t>
  </si>
  <si>
    <t xml:space="preserve">Дошка шкільна -3010 МК </t>
  </si>
  <si>
    <t>Пряжа з вовни (в мотках)</t>
  </si>
  <si>
    <t>Стілець учнівський</t>
  </si>
  <si>
    <t>Телевізор "LG"</t>
  </si>
  <si>
    <t>Пристрій 3в1  "Epson"</t>
  </si>
  <si>
    <r>
      <t xml:space="preserve">Інформація про надходження та використання з спеціального фонду  благодійних коштів   та майна                                                                за  </t>
    </r>
    <r>
      <rPr>
        <b/>
        <i/>
        <sz val="18"/>
        <rFont val="Arial"/>
        <family val="2"/>
      </rPr>
      <t xml:space="preserve">ІV квартал </t>
    </r>
    <r>
      <rPr>
        <b/>
        <i/>
        <sz val="16"/>
        <rFont val="Arial"/>
        <family val="2"/>
      </rPr>
      <t>2017 року   ( жовтень - грудень) по ЖЕЛ  № 24</t>
    </r>
  </si>
  <si>
    <t>Пристрій 3в1 "МФУ  Samsung SCX-3405"</t>
  </si>
  <si>
    <t xml:space="preserve">Праска </t>
  </si>
  <si>
    <t xml:space="preserve">Кронштейн до проектора "Квадо" </t>
  </si>
  <si>
    <t>Екран проекційний "Logan PRM1"</t>
  </si>
  <si>
    <t>Комплект кабелей</t>
  </si>
  <si>
    <t>к-т</t>
  </si>
  <si>
    <t>Комп"ютер в комплекті</t>
  </si>
  <si>
    <t>по установі</t>
  </si>
  <si>
    <t>Екран інтерактивний</t>
  </si>
  <si>
    <t>Принтер</t>
  </si>
  <si>
    <t>Зварювальний апарат " Зеніт профі"</t>
  </si>
  <si>
    <t>Маска зварювальна</t>
  </si>
  <si>
    <t>Мікшерний пульт "Behringer "</t>
  </si>
  <si>
    <t>Жалюзі вертикальні б/в</t>
  </si>
  <si>
    <t>Ролети горизонтальні б/в</t>
  </si>
  <si>
    <t>Тюль б/в</t>
  </si>
  <si>
    <t>Штори б/в</t>
  </si>
  <si>
    <t>Стелаж б/в</t>
  </si>
  <si>
    <t>Тумбочки різні б/в</t>
  </si>
  <si>
    <t>Вішалка стойка б/в</t>
  </si>
  <si>
    <t>Вішалка навісна б/в</t>
  </si>
  <si>
    <t>Меморіальна дошка присвячено пам"яті Абрамовича  А.В.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</si>
</sst>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"/>
  </numFmts>
  <fonts count="47">
    <font>
      <sz val="10"/>
      <name val="Arial"/>
      <family val="0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name val="Arial Cyr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8" fillId="0" borderId="10" xfId="48" applyFont="1" applyBorder="1" applyAlignment="1">
      <alignment horizontal="center" vertical="center"/>
      <protection/>
    </xf>
    <xf numFmtId="0" fontId="8" fillId="0" borderId="10" xfId="48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2" fontId="6" fillId="0" borderId="1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5" fillId="0" borderId="10" xfId="48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4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zoomScale="60" zoomScaleNormal="60" zoomScalePageLayoutView="0" workbookViewId="0" topLeftCell="A1">
      <selection activeCell="D18" sqref="D1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16.28125" style="0" customWidth="1"/>
    <col min="4" max="4" width="50.00390625" style="0" customWidth="1"/>
    <col min="5" max="5" width="8.28125" style="0" customWidth="1"/>
    <col min="6" max="6" width="8.7109375" style="0" bestFit="1" customWidth="1"/>
    <col min="7" max="7" width="15.140625" style="0" customWidth="1"/>
    <col min="8" max="8" width="10.140625" style="0" customWidth="1"/>
    <col min="9" max="9" width="13.57421875" style="0" customWidth="1"/>
    <col min="10" max="10" width="9.00390625" style="0" bestFit="1" customWidth="1"/>
    <col min="11" max="11" width="13.7109375" style="0" customWidth="1"/>
    <col min="12" max="12" width="10.57421875" style="0" bestFit="1" customWidth="1"/>
    <col min="13" max="13" width="14.57421875" style="0" customWidth="1"/>
  </cols>
  <sheetData>
    <row r="1" spans="1:13" s="1" customFormat="1" ht="56.2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1" customFormat="1" ht="15">
      <c r="A2" s="80" t="s">
        <v>0</v>
      </c>
      <c r="B2" s="81" t="s">
        <v>1</v>
      </c>
      <c r="C2" s="81"/>
      <c r="D2" s="81"/>
      <c r="E2" s="81"/>
      <c r="F2" s="81"/>
      <c r="G2" s="81"/>
      <c r="H2" s="81"/>
      <c r="I2" s="81"/>
      <c r="J2" s="81" t="s">
        <v>2</v>
      </c>
      <c r="K2" s="81"/>
      <c r="L2" s="81"/>
      <c r="M2" s="81"/>
    </row>
    <row r="3" spans="1:13" s="1" customFormat="1" ht="60">
      <c r="A3" s="80"/>
      <c r="B3" s="3" t="s">
        <v>3</v>
      </c>
      <c r="C3" s="81" t="s">
        <v>4</v>
      </c>
      <c r="D3" s="81"/>
      <c r="E3" s="81"/>
      <c r="F3" s="81"/>
      <c r="G3" s="81"/>
      <c r="H3" s="52" t="s">
        <v>5</v>
      </c>
      <c r="I3" s="51" t="s">
        <v>6</v>
      </c>
      <c r="J3" s="53" t="s">
        <v>3</v>
      </c>
      <c r="K3" s="3" t="s">
        <v>4</v>
      </c>
      <c r="L3" s="51" t="s">
        <v>5</v>
      </c>
      <c r="M3" s="51" t="s">
        <v>6</v>
      </c>
    </row>
    <row r="4" spans="1:13" s="8" customFormat="1" ht="31.5">
      <c r="A4" s="80"/>
      <c r="B4" s="4" t="s">
        <v>7</v>
      </c>
      <c r="C4" s="5" t="s">
        <v>25</v>
      </c>
      <c r="D4" s="2" t="s">
        <v>8</v>
      </c>
      <c r="E4" s="6" t="s">
        <v>9</v>
      </c>
      <c r="F4" s="7" t="s">
        <v>10</v>
      </c>
      <c r="G4" s="4" t="s">
        <v>7</v>
      </c>
      <c r="H4" s="4" t="s">
        <v>7</v>
      </c>
      <c r="I4" s="4" t="s">
        <v>11</v>
      </c>
      <c r="J4" s="4" t="s">
        <v>7</v>
      </c>
      <c r="K4" s="4" t="s">
        <v>7</v>
      </c>
      <c r="L4" s="4" t="s">
        <v>7</v>
      </c>
      <c r="M4" s="4" t="s">
        <v>11</v>
      </c>
    </row>
    <row r="5" spans="1:49" s="18" customFormat="1" ht="18">
      <c r="A5" s="9" t="s">
        <v>15</v>
      </c>
      <c r="B5" s="20"/>
      <c r="C5" s="10">
        <v>36</v>
      </c>
      <c r="D5" s="35" t="s">
        <v>16</v>
      </c>
      <c r="E5" s="36" t="s">
        <v>13</v>
      </c>
      <c r="F5" s="36">
        <v>1</v>
      </c>
      <c r="G5" s="36">
        <v>8650</v>
      </c>
      <c r="H5" s="11"/>
      <c r="I5" s="12">
        <f aca="true" t="shared" si="0" ref="I5:I33">G5+H5+B5</f>
        <v>8650</v>
      </c>
      <c r="J5" s="13">
        <v>0</v>
      </c>
      <c r="K5" s="14">
        <f aca="true" t="shared" si="1" ref="K5:K15">G5</f>
        <v>8650</v>
      </c>
      <c r="L5" s="14">
        <f aca="true" t="shared" si="2" ref="L5:L15">H5</f>
        <v>0</v>
      </c>
      <c r="M5" s="15">
        <f aca="true" t="shared" si="3" ref="M5:M15">J5+K5+L5</f>
        <v>8650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7"/>
      <c r="AP5" s="17"/>
      <c r="AQ5" s="17"/>
      <c r="AR5" s="17"/>
      <c r="AS5" s="17"/>
      <c r="AT5" s="17"/>
      <c r="AU5" s="17"/>
      <c r="AV5" s="17"/>
      <c r="AW5" s="17"/>
    </row>
    <row r="6" spans="1:49" s="18" customFormat="1" ht="18">
      <c r="A6" s="19"/>
      <c r="B6" s="20"/>
      <c r="C6" s="10">
        <v>36</v>
      </c>
      <c r="D6" s="35" t="s">
        <v>17</v>
      </c>
      <c r="E6" s="36" t="s">
        <v>13</v>
      </c>
      <c r="F6" s="36">
        <v>1</v>
      </c>
      <c r="G6" s="36">
        <v>1608</v>
      </c>
      <c r="H6" s="11"/>
      <c r="I6" s="12">
        <f t="shared" si="0"/>
        <v>1608</v>
      </c>
      <c r="J6" s="13">
        <v>0</v>
      </c>
      <c r="K6" s="14">
        <f t="shared" si="1"/>
        <v>1608</v>
      </c>
      <c r="L6" s="14">
        <f t="shared" si="2"/>
        <v>0</v>
      </c>
      <c r="M6" s="15">
        <f t="shared" si="3"/>
        <v>1608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8" customFormat="1" ht="18">
      <c r="A7" s="19"/>
      <c r="B7" s="20"/>
      <c r="C7" s="10">
        <v>36</v>
      </c>
      <c r="D7" s="37" t="s">
        <v>18</v>
      </c>
      <c r="E7" s="36" t="s">
        <v>13</v>
      </c>
      <c r="F7" s="38">
        <v>1</v>
      </c>
      <c r="G7" s="39">
        <v>730</v>
      </c>
      <c r="H7" s="11"/>
      <c r="I7" s="12">
        <f t="shared" si="0"/>
        <v>730</v>
      </c>
      <c r="J7" s="13">
        <v>0</v>
      </c>
      <c r="K7" s="14">
        <f t="shared" si="1"/>
        <v>730</v>
      </c>
      <c r="L7" s="14">
        <f t="shared" si="2"/>
        <v>0</v>
      </c>
      <c r="M7" s="15">
        <f t="shared" si="3"/>
        <v>730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  <c r="AS7" s="17"/>
      <c r="AT7" s="17"/>
      <c r="AU7" s="17"/>
      <c r="AV7" s="17"/>
      <c r="AW7" s="17"/>
    </row>
    <row r="8" spans="1:49" s="18" customFormat="1" ht="18">
      <c r="A8" s="19"/>
      <c r="B8" s="20"/>
      <c r="C8" s="10">
        <v>37</v>
      </c>
      <c r="D8" s="35" t="s">
        <v>16</v>
      </c>
      <c r="E8" s="36" t="s">
        <v>13</v>
      </c>
      <c r="F8" s="36">
        <v>1</v>
      </c>
      <c r="G8" s="36">
        <v>12190</v>
      </c>
      <c r="H8" s="11"/>
      <c r="I8" s="12">
        <f t="shared" si="0"/>
        <v>12190</v>
      </c>
      <c r="J8" s="13">
        <v>0</v>
      </c>
      <c r="K8" s="14">
        <f t="shared" si="1"/>
        <v>12190</v>
      </c>
      <c r="L8" s="14">
        <f t="shared" si="2"/>
        <v>0</v>
      </c>
      <c r="M8" s="15">
        <f t="shared" si="3"/>
        <v>12190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18" customFormat="1" ht="18">
      <c r="A9" s="19"/>
      <c r="B9" s="20"/>
      <c r="C9" s="10">
        <v>31</v>
      </c>
      <c r="D9" s="40" t="s">
        <v>41</v>
      </c>
      <c r="E9" s="36" t="s">
        <v>13</v>
      </c>
      <c r="F9" s="36">
        <v>1</v>
      </c>
      <c r="G9" s="36">
        <v>1650</v>
      </c>
      <c r="H9" s="11"/>
      <c r="I9" s="12">
        <f t="shared" si="0"/>
        <v>1650</v>
      </c>
      <c r="J9" s="13">
        <v>0</v>
      </c>
      <c r="K9" s="14">
        <f t="shared" si="1"/>
        <v>1650</v>
      </c>
      <c r="L9" s="14">
        <f t="shared" si="2"/>
        <v>0</v>
      </c>
      <c r="M9" s="15">
        <f t="shared" si="3"/>
        <v>1650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18" customFormat="1" ht="18">
      <c r="A10" s="19"/>
      <c r="B10" s="20"/>
      <c r="C10" s="10">
        <v>31</v>
      </c>
      <c r="D10" s="40" t="s">
        <v>19</v>
      </c>
      <c r="E10" s="36" t="s">
        <v>12</v>
      </c>
      <c r="F10" s="36">
        <v>1</v>
      </c>
      <c r="G10" s="36">
        <v>28.5</v>
      </c>
      <c r="H10" s="11"/>
      <c r="I10" s="12">
        <f t="shared" si="0"/>
        <v>28.5</v>
      </c>
      <c r="J10" s="13">
        <v>0</v>
      </c>
      <c r="K10" s="14">
        <f t="shared" si="1"/>
        <v>28.5</v>
      </c>
      <c r="L10" s="14">
        <f t="shared" si="2"/>
        <v>0</v>
      </c>
      <c r="M10" s="15">
        <f t="shared" si="3"/>
        <v>28.5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s="30" customFormat="1" ht="18">
      <c r="A11" s="22"/>
      <c r="B11" s="23"/>
      <c r="C11" s="21" t="s">
        <v>14</v>
      </c>
      <c r="D11" s="41" t="s">
        <v>20</v>
      </c>
      <c r="E11" s="36" t="s">
        <v>13</v>
      </c>
      <c r="F11" s="36">
        <v>1</v>
      </c>
      <c r="G11" s="36">
        <v>4500</v>
      </c>
      <c r="H11" s="24"/>
      <c r="I11" s="12">
        <f t="shared" si="0"/>
        <v>4500</v>
      </c>
      <c r="J11" s="25">
        <v>0</v>
      </c>
      <c r="K11" s="26">
        <f t="shared" si="1"/>
        <v>4500</v>
      </c>
      <c r="L11" s="26">
        <f t="shared" si="2"/>
        <v>0</v>
      </c>
      <c r="M11" s="27">
        <f t="shared" si="3"/>
        <v>4500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9"/>
      <c r="AQ11" s="29"/>
      <c r="AR11" s="29"/>
      <c r="AS11" s="29"/>
      <c r="AT11" s="29"/>
      <c r="AU11" s="29"/>
      <c r="AV11" s="29"/>
      <c r="AW11" s="29"/>
    </row>
    <row r="12" spans="1:49" s="18" customFormat="1" ht="18">
      <c r="A12" s="19"/>
      <c r="B12" s="20"/>
      <c r="C12" s="10" t="s">
        <v>14</v>
      </c>
      <c r="D12" s="41" t="s">
        <v>21</v>
      </c>
      <c r="E12" s="36" t="s">
        <v>13</v>
      </c>
      <c r="F12" s="36">
        <v>1</v>
      </c>
      <c r="G12" s="36">
        <v>2600</v>
      </c>
      <c r="H12" s="11"/>
      <c r="I12" s="12">
        <f t="shared" si="0"/>
        <v>2600</v>
      </c>
      <c r="J12" s="13">
        <v>0</v>
      </c>
      <c r="K12" s="14">
        <f t="shared" si="1"/>
        <v>2600</v>
      </c>
      <c r="L12" s="14">
        <f t="shared" si="2"/>
        <v>0</v>
      </c>
      <c r="M12" s="15">
        <f t="shared" si="3"/>
        <v>2600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18" customFormat="1" ht="18">
      <c r="A13" s="19"/>
      <c r="B13" s="20"/>
      <c r="C13" s="10" t="s">
        <v>14</v>
      </c>
      <c r="D13" s="41" t="s">
        <v>22</v>
      </c>
      <c r="E13" s="36" t="s">
        <v>13</v>
      </c>
      <c r="F13" s="36">
        <v>1</v>
      </c>
      <c r="G13" s="36">
        <v>500</v>
      </c>
      <c r="H13" s="11"/>
      <c r="I13" s="12">
        <f t="shared" si="0"/>
        <v>500</v>
      </c>
      <c r="J13" s="13">
        <v>0</v>
      </c>
      <c r="K13" s="14">
        <f t="shared" si="1"/>
        <v>500</v>
      </c>
      <c r="L13" s="14">
        <f t="shared" si="2"/>
        <v>0</v>
      </c>
      <c r="M13" s="15">
        <f t="shared" si="3"/>
        <v>500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8" customFormat="1" ht="18">
      <c r="A14" s="19"/>
      <c r="B14" s="20"/>
      <c r="C14" s="10" t="s">
        <v>14</v>
      </c>
      <c r="D14" s="42" t="s">
        <v>23</v>
      </c>
      <c r="E14" s="36" t="s">
        <v>13</v>
      </c>
      <c r="F14" s="38">
        <v>1</v>
      </c>
      <c r="G14" s="39">
        <v>4700</v>
      </c>
      <c r="H14" s="11"/>
      <c r="I14" s="12">
        <f t="shared" si="0"/>
        <v>4700</v>
      </c>
      <c r="J14" s="13">
        <v>0</v>
      </c>
      <c r="K14" s="14">
        <f t="shared" si="1"/>
        <v>4700</v>
      </c>
      <c r="L14" s="14">
        <f t="shared" si="2"/>
        <v>0</v>
      </c>
      <c r="M14" s="15">
        <f t="shared" si="3"/>
        <v>4700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s="18" customFormat="1" ht="18">
      <c r="A15" s="19"/>
      <c r="B15" s="20"/>
      <c r="C15" s="10">
        <v>41</v>
      </c>
      <c r="D15" s="41" t="s">
        <v>24</v>
      </c>
      <c r="E15" s="36" t="s">
        <v>13</v>
      </c>
      <c r="F15" s="36">
        <v>1</v>
      </c>
      <c r="G15" s="36">
        <v>1210</v>
      </c>
      <c r="H15" s="11"/>
      <c r="I15" s="12">
        <f t="shared" si="0"/>
        <v>1210</v>
      </c>
      <c r="J15" s="13">
        <v>0</v>
      </c>
      <c r="K15" s="14">
        <f t="shared" si="1"/>
        <v>1210</v>
      </c>
      <c r="L15" s="14">
        <f t="shared" si="2"/>
        <v>0</v>
      </c>
      <c r="M15" s="15">
        <f t="shared" si="3"/>
        <v>1210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8" customFormat="1" ht="18">
      <c r="A16" s="19"/>
      <c r="B16" s="20"/>
      <c r="C16" s="10" t="s">
        <v>14</v>
      </c>
      <c r="D16" s="40" t="s">
        <v>26</v>
      </c>
      <c r="E16" s="43" t="s">
        <v>13</v>
      </c>
      <c r="F16" s="43">
        <v>1</v>
      </c>
      <c r="G16" s="44">
        <v>310.47</v>
      </c>
      <c r="H16" s="11"/>
      <c r="I16" s="12">
        <f t="shared" si="0"/>
        <v>310.47</v>
      </c>
      <c r="J16" s="13">
        <v>0</v>
      </c>
      <c r="K16" s="14">
        <f aca="true" t="shared" si="4" ref="K16:K33">G16</f>
        <v>310.47</v>
      </c>
      <c r="L16" s="14">
        <f aca="true" t="shared" si="5" ref="L16:L32">H16</f>
        <v>0</v>
      </c>
      <c r="M16" s="15">
        <f aca="true" t="shared" si="6" ref="M16:M33">J16+K16+L16</f>
        <v>310.47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s="18" customFormat="1" ht="18">
      <c r="A17" s="19"/>
      <c r="B17" s="20"/>
      <c r="C17" s="10" t="s">
        <v>14</v>
      </c>
      <c r="D17" s="41" t="s">
        <v>27</v>
      </c>
      <c r="E17" s="43" t="s">
        <v>13</v>
      </c>
      <c r="F17" s="43">
        <v>2</v>
      </c>
      <c r="G17" s="44">
        <v>310.47</v>
      </c>
      <c r="H17" s="11"/>
      <c r="I17" s="12">
        <f t="shared" si="0"/>
        <v>310.47</v>
      </c>
      <c r="J17" s="13">
        <v>0</v>
      </c>
      <c r="K17" s="14">
        <f t="shared" si="4"/>
        <v>310.47</v>
      </c>
      <c r="L17" s="14">
        <f t="shared" si="5"/>
        <v>0</v>
      </c>
      <c r="M17" s="15">
        <f t="shared" si="6"/>
        <v>310.47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18" customFormat="1" ht="18">
      <c r="A18" s="19"/>
      <c r="B18" s="20"/>
      <c r="C18" s="10" t="s">
        <v>14</v>
      </c>
      <c r="D18" s="41" t="s">
        <v>28</v>
      </c>
      <c r="E18" s="43" t="s">
        <v>13</v>
      </c>
      <c r="F18" s="43">
        <v>1</v>
      </c>
      <c r="G18" s="44">
        <v>465.71</v>
      </c>
      <c r="H18" s="11"/>
      <c r="I18" s="12">
        <f t="shared" si="0"/>
        <v>465.71</v>
      </c>
      <c r="J18" s="13">
        <v>0</v>
      </c>
      <c r="K18" s="14">
        <f t="shared" si="4"/>
        <v>465.71</v>
      </c>
      <c r="L18" s="14">
        <f t="shared" si="5"/>
        <v>0</v>
      </c>
      <c r="M18" s="15">
        <f t="shared" si="6"/>
        <v>465.71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8" customFormat="1" ht="18">
      <c r="A19" s="19"/>
      <c r="B19" s="20"/>
      <c r="C19" s="10" t="s">
        <v>14</v>
      </c>
      <c r="D19" s="41" t="s">
        <v>29</v>
      </c>
      <c r="E19" s="43" t="s">
        <v>13</v>
      </c>
      <c r="F19" s="43">
        <v>30</v>
      </c>
      <c r="G19" s="44">
        <v>465.71</v>
      </c>
      <c r="H19" s="11"/>
      <c r="I19" s="12">
        <f t="shared" si="0"/>
        <v>465.71</v>
      </c>
      <c r="J19" s="13">
        <v>0</v>
      </c>
      <c r="K19" s="14">
        <f t="shared" si="4"/>
        <v>465.71</v>
      </c>
      <c r="L19" s="14">
        <f t="shared" si="5"/>
        <v>0</v>
      </c>
      <c r="M19" s="15">
        <f t="shared" si="6"/>
        <v>465.71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18" customFormat="1" ht="18">
      <c r="A20" s="19"/>
      <c r="B20" s="20"/>
      <c r="C20" s="10" t="s">
        <v>14</v>
      </c>
      <c r="D20" s="41" t="s">
        <v>30</v>
      </c>
      <c r="E20" s="43" t="s">
        <v>13</v>
      </c>
      <c r="F20" s="43">
        <v>8</v>
      </c>
      <c r="G20" s="44">
        <v>3725.67</v>
      </c>
      <c r="H20" s="11"/>
      <c r="I20" s="12">
        <f t="shared" si="0"/>
        <v>3725.67</v>
      </c>
      <c r="J20" s="13">
        <v>0</v>
      </c>
      <c r="K20" s="14">
        <f t="shared" si="4"/>
        <v>3725.67</v>
      </c>
      <c r="L20" s="14">
        <f t="shared" si="5"/>
        <v>0</v>
      </c>
      <c r="M20" s="15">
        <f t="shared" si="6"/>
        <v>3725.67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s="18" customFormat="1" ht="18">
      <c r="A21" s="19"/>
      <c r="B21" s="20"/>
      <c r="C21" s="10" t="s">
        <v>14</v>
      </c>
      <c r="D21" s="41" t="s">
        <v>31</v>
      </c>
      <c r="E21" s="43" t="s">
        <v>13</v>
      </c>
      <c r="F21" s="43">
        <v>13</v>
      </c>
      <c r="G21" s="44">
        <v>581.21</v>
      </c>
      <c r="H21" s="11"/>
      <c r="I21" s="12">
        <f t="shared" si="0"/>
        <v>581.21</v>
      </c>
      <c r="J21" s="13">
        <v>0</v>
      </c>
      <c r="K21" s="14">
        <f t="shared" si="4"/>
        <v>581.21</v>
      </c>
      <c r="L21" s="14">
        <f t="shared" si="5"/>
        <v>0</v>
      </c>
      <c r="M21" s="15">
        <f t="shared" si="6"/>
        <v>581.21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18" customFormat="1" ht="18">
      <c r="A22" s="19"/>
      <c r="B22" s="20"/>
      <c r="C22" s="10" t="s">
        <v>14</v>
      </c>
      <c r="D22" s="41" t="s">
        <v>32</v>
      </c>
      <c r="E22" s="43" t="s">
        <v>13</v>
      </c>
      <c r="F22" s="43">
        <v>9</v>
      </c>
      <c r="G22" s="44">
        <v>167.66</v>
      </c>
      <c r="H22" s="11"/>
      <c r="I22" s="12">
        <f t="shared" si="0"/>
        <v>167.66</v>
      </c>
      <c r="J22" s="13">
        <v>0</v>
      </c>
      <c r="K22" s="14">
        <f t="shared" si="4"/>
        <v>167.66</v>
      </c>
      <c r="L22" s="14">
        <f t="shared" si="5"/>
        <v>0</v>
      </c>
      <c r="M22" s="15">
        <f t="shared" si="6"/>
        <v>167.66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18" customFormat="1" ht="18">
      <c r="A23" s="19"/>
      <c r="B23" s="20"/>
      <c r="C23" s="10" t="s">
        <v>14</v>
      </c>
      <c r="D23" s="41" t="s">
        <v>33</v>
      </c>
      <c r="E23" s="43" t="s">
        <v>13</v>
      </c>
      <c r="F23" s="43">
        <v>16</v>
      </c>
      <c r="G23" s="44">
        <v>715.32</v>
      </c>
      <c r="H23" s="11"/>
      <c r="I23" s="12">
        <f t="shared" si="0"/>
        <v>715.32</v>
      </c>
      <c r="J23" s="13">
        <v>0</v>
      </c>
      <c r="K23" s="14">
        <f t="shared" si="4"/>
        <v>715.32</v>
      </c>
      <c r="L23" s="14">
        <f t="shared" si="5"/>
        <v>0</v>
      </c>
      <c r="M23" s="15">
        <f t="shared" si="6"/>
        <v>715.32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18" customFormat="1" ht="18">
      <c r="A24" s="19"/>
      <c r="B24" s="20"/>
      <c r="C24" s="10" t="s">
        <v>14</v>
      </c>
      <c r="D24" s="41" t="s">
        <v>34</v>
      </c>
      <c r="E24" s="43" t="s">
        <v>13</v>
      </c>
      <c r="F24" s="43">
        <v>16</v>
      </c>
      <c r="G24" s="44">
        <v>268.25</v>
      </c>
      <c r="H24" s="11"/>
      <c r="I24" s="12">
        <f t="shared" si="0"/>
        <v>268.25</v>
      </c>
      <c r="J24" s="13">
        <v>0</v>
      </c>
      <c r="K24" s="14">
        <f t="shared" si="4"/>
        <v>268.25</v>
      </c>
      <c r="L24" s="14">
        <f t="shared" si="5"/>
        <v>0</v>
      </c>
      <c r="M24" s="15">
        <f t="shared" si="6"/>
        <v>268.25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8" customFormat="1" ht="18">
      <c r="A25" s="19"/>
      <c r="B25" s="20"/>
      <c r="C25" s="10" t="s">
        <v>14</v>
      </c>
      <c r="D25" s="41" t="s">
        <v>35</v>
      </c>
      <c r="E25" s="43" t="s">
        <v>13</v>
      </c>
      <c r="F25" s="43">
        <v>10</v>
      </c>
      <c r="G25" s="44">
        <v>130.4</v>
      </c>
      <c r="H25" s="11"/>
      <c r="I25" s="12">
        <f t="shared" si="0"/>
        <v>130.4</v>
      </c>
      <c r="J25" s="13">
        <v>0</v>
      </c>
      <c r="K25" s="14">
        <f t="shared" si="4"/>
        <v>130.4</v>
      </c>
      <c r="L25" s="14">
        <f t="shared" si="5"/>
        <v>0</v>
      </c>
      <c r="M25" s="15">
        <f t="shared" si="6"/>
        <v>130.4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8" customFormat="1" ht="18">
      <c r="A26" s="19"/>
      <c r="B26" s="20"/>
      <c r="C26" s="10" t="s">
        <v>14</v>
      </c>
      <c r="D26" s="40" t="s">
        <v>42</v>
      </c>
      <c r="E26" s="43" t="s">
        <v>12</v>
      </c>
      <c r="F26" s="43">
        <v>75</v>
      </c>
      <c r="G26" s="44">
        <v>2328.54</v>
      </c>
      <c r="H26" s="11"/>
      <c r="I26" s="12">
        <f t="shared" si="0"/>
        <v>2328.54</v>
      </c>
      <c r="J26" s="13">
        <v>0</v>
      </c>
      <c r="K26" s="14">
        <f t="shared" si="4"/>
        <v>2328.54</v>
      </c>
      <c r="L26" s="14">
        <f t="shared" si="5"/>
        <v>0</v>
      </c>
      <c r="M26" s="15">
        <f t="shared" si="6"/>
        <v>2328.54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8" customFormat="1" ht="18">
      <c r="A27" s="19"/>
      <c r="B27" s="20"/>
      <c r="C27" s="10" t="s">
        <v>14</v>
      </c>
      <c r="D27" s="41" t="s">
        <v>36</v>
      </c>
      <c r="E27" s="43" t="s">
        <v>13</v>
      </c>
      <c r="F27" s="43">
        <v>20</v>
      </c>
      <c r="G27" s="44">
        <v>4657.09</v>
      </c>
      <c r="H27" s="11"/>
      <c r="I27" s="12">
        <f t="shared" si="0"/>
        <v>4657.09</v>
      </c>
      <c r="J27" s="13">
        <v>0</v>
      </c>
      <c r="K27" s="14">
        <f t="shared" si="4"/>
        <v>4657.09</v>
      </c>
      <c r="L27" s="14">
        <f t="shared" si="5"/>
        <v>0</v>
      </c>
      <c r="M27" s="15">
        <f t="shared" si="6"/>
        <v>4657.09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8" customFormat="1" ht="18">
      <c r="A28" s="19"/>
      <c r="B28" s="20"/>
      <c r="C28" s="10" t="s">
        <v>14</v>
      </c>
      <c r="D28" s="41" t="s">
        <v>37</v>
      </c>
      <c r="E28" s="43" t="s">
        <v>13</v>
      </c>
      <c r="F28" s="43">
        <v>1</v>
      </c>
      <c r="G28" s="44">
        <v>4657.09</v>
      </c>
      <c r="H28" s="11"/>
      <c r="I28" s="12">
        <f t="shared" si="0"/>
        <v>4657.09</v>
      </c>
      <c r="J28" s="13">
        <v>0</v>
      </c>
      <c r="K28" s="14">
        <f t="shared" si="4"/>
        <v>4657.09</v>
      </c>
      <c r="L28" s="14">
        <f t="shared" si="5"/>
        <v>0</v>
      </c>
      <c r="M28" s="15">
        <f t="shared" si="6"/>
        <v>4657.09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8" customFormat="1" ht="18">
      <c r="A29" s="19"/>
      <c r="B29" s="20"/>
      <c r="C29" s="10" t="s">
        <v>14</v>
      </c>
      <c r="D29" s="41" t="s">
        <v>38</v>
      </c>
      <c r="E29" s="43" t="s">
        <v>13</v>
      </c>
      <c r="F29" s="43">
        <v>70</v>
      </c>
      <c r="G29" s="44">
        <v>10866.55</v>
      </c>
      <c r="H29" s="11"/>
      <c r="I29" s="12">
        <f t="shared" si="0"/>
        <v>10866.55</v>
      </c>
      <c r="J29" s="13">
        <v>0</v>
      </c>
      <c r="K29" s="14">
        <f t="shared" si="4"/>
        <v>10866.55</v>
      </c>
      <c r="L29" s="14">
        <f t="shared" si="5"/>
        <v>0</v>
      </c>
      <c r="M29" s="15">
        <f t="shared" si="6"/>
        <v>10866.55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8" customFormat="1" ht="18">
      <c r="A30" s="19"/>
      <c r="B30" s="20"/>
      <c r="C30" s="10" t="s">
        <v>14</v>
      </c>
      <c r="D30" s="41" t="s">
        <v>39</v>
      </c>
      <c r="E30" s="43" t="s">
        <v>13</v>
      </c>
      <c r="F30" s="43">
        <v>70</v>
      </c>
      <c r="G30" s="44">
        <v>9314.19</v>
      </c>
      <c r="H30" s="11"/>
      <c r="I30" s="12">
        <f t="shared" si="0"/>
        <v>9314.19</v>
      </c>
      <c r="J30" s="13">
        <v>0</v>
      </c>
      <c r="K30" s="14">
        <f t="shared" si="4"/>
        <v>9314.19</v>
      </c>
      <c r="L30" s="14">
        <f t="shared" si="5"/>
        <v>0</v>
      </c>
      <c r="M30" s="15">
        <f t="shared" si="6"/>
        <v>9314.19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8" customFormat="1" ht="18">
      <c r="A31" s="19"/>
      <c r="B31" s="20"/>
      <c r="C31" s="10" t="s">
        <v>14</v>
      </c>
      <c r="D31" s="41" t="s">
        <v>40</v>
      </c>
      <c r="E31" s="43" t="s">
        <v>13</v>
      </c>
      <c r="F31" s="43">
        <v>3</v>
      </c>
      <c r="G31" s="44">
        <v>2328.55</v>
      </c>
      <c r="H31" s="11"/>
      <c r="I31" s="12">
        <f t="shared" si="0"/>
        <v>2328.55</v>
      </c>
      <c r="J31" s="13">
        <v>0</v>
      </c>
      <c r="K31" s="14">
        <f t="shared" si="4"/>
        <v>2328.55</v>
      </c>
      <c r="L31" s="14">
        <f t="shared" si="5"/>
        <v>0</v>
      </c>
      <c r="M31" s="15">
        <f t="shared" si="6"/>
        <v>2328.55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8" customFormat="1" ht="18">
      <c r="A32" s="19"/>
      <c r="B32" s="20"/>
      <c r="C32" s="10" t="s">
        <v>14</v>
      </c>
      <c r="D32" s="40" t="s">
        <v>43</v>
      </c>
      <c r="E32" s="43" t="s">
        <v>13</v>
      </c>
      <c r="F32" s="43">
        <v>42</v>
      </c>
      <c r="G32" s="44">
        <v>12200</v>
      </c>
      <c r="H32" s="11"/>
      <c r="I32" s="12">
        <f t="shared" si="0"/>
        <v>12200</v>
      </c>
      <c r="J32" s="13">
        <v>0</v>
      </c>
      <c r="K32" s="14">
        <f t="shared" si="4"/>
        <v>12200</v>
      </c>
      <c r="L32" s="14">
        <f t="shared" si="5"/>
        <v>0</v>
      </c>
      <c r="M32" s="15">
        <f t="shared" si="6"/>
        <v>12200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s="18" customFormat="1" ht="36">
      <c r="A33" s="19"/>
      <c r="B33" s="20"/>
      <c r="C33" s="54">
        <v>1</v>
      </c>
      <c r="D33" s="48" t="s">
        <v>47</v>
      </c>
      <c r="E33" s="43" t="s">
        <v>13</v>
      </c>
      <c r="F33" s="45">
        <v>1</v>
      </c>
      <c r="G33" s="46">
        <v>1120</v>
      </c>
      <c r="H33" s="47"/>
      <c r="I33" s="14">
        <f t="shared" si="0"/>
        <v>1120</v>
      </c>
      <c r="J33" s="50"/>
      <c r="K33" s="14">
        <f t="shared" si="4"/>
        <v>1120</v>
      </c>
      <c r="L33" s="14"/>
      <c r="M33" s="14">
        <f t="shared" si="6"/>
        <v>1120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s="18" customFormat="1" ht="18">
      <c r="A34" s="19"/>
      <c r="B34" s="20"/>
      <c r="C34" s="55">
        <v>55</v>
      </c>
      <c r="D34" s="48" t="s">
        <v>44</v>
      </c>
      <c r="E34" s="43" t="s">
        <v>13</v>
      </c>
      <c r="F34" s="55">
        <v>1</v>
      </c>
      <c r="G34" s="55">
        <v>7500</v>
      </c>
      <c r="H34" s="20"/>
      <c r="I34" s="14">
        <f>G34+H34+B34</f>
        <v>7500</v>
      </c>
      <c r="J34" s="50"/>
      <c r="K34" s="14">
        <f>G34</f>
        <v>7500</v>
      </c>
      <c r="L34" s="14"/>
      <c r="M34" s="14">
        <f>J34+K34+L34</f>
        <v>7500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8" customFormat="1" ht="18">
      <c r="A35" s="19"/>
      <c r="B35" s="20"/>
      <c r="C35" s="55">
        <v>33</v>
      </c>
      <c r="D35" s="48" t="s">
        <v>45</v>
      </c>
      <c r="E35" s="43" t="s">
        <v>13</v>
      </c>
      <c r="F35" s="55">
        <v>1</v>
      </c>
      <c r="G35" s="55">
        <v>1560</v>
      </c>
      <c r="H35" s="20"/>
      <c r="I35" s="14">
        <f>G35+H35+B35</f>
        <v>1560</v>
      </c>
      <c r="J35" s="50"/>
      <c r="K35" s="14">
        <f>G35</f>
        <v>1560</v>
      </c>
      <c r="L35" s="14"/>
      <c r="M35" s="14">
        <f>J35+K35+L35</f>
        <v>1560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34" customFormat="1" ht="18">
      <c r="A36" s="57"/>
      <c r="B36" s="55"/>
      <c r="C36" s="10" t="s">
        <v>14</v>
      </c>
      <c r="D36" s="56" t="s">
        <v>48</v>
      </c>
      <c r="E36" s="43" t="s">
        <v>13</v>
      </c>
      <c r="F36" s="55">
        <v>1</v>
      </c>
      <c r="G36" s="55">
        <v>400</v>
      </c>
      <c r="H36" s="55"/>
      <c r="I36" s="58">
        <f>G36+H36+B36</f>
        <v>400</v>
      </c>
      <c r="J36" s="59"/>
      <c r="K36" s="58">
        <f>G36</f>
        <v>400</v>
      </c>
      <c r="L36" s="58"/>
      <c r="M36" s="58">
        <f>J36+K36+L36</f>
        <v>400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1"/>
      <c r="AP36" s="61"/>
      <c r="AQ36" s="61"/>
      <c r="AR36" s="61"/>
      <c r="AS36" s="61"/>
      <c r="AT36" s="61"/>
      <c r="AU36" s="61"/>
      <c r="AV36" s="61"/>
      <c r="AW36" s="61"/>
    </row>
    <row r="37" spans="1:49" s="34" customFormat="1" ht="18">
      <c r="A37" s="57"/>
      <c r="B37" s="55"/>
      <c r="C37" s="64">
        <v>57</v>
      </c>
      <c r="D37" s="35" t="s">
        <v>16</v>
      </c>
      <c r="E37" s="65"/>
      <c r="F37" s="66">
        <v>1</v>
      </c>
      <c r="G37" s="67">
        <v>9037</v>
      </c>
      <c r="H37" s="68"/>
      <c r="I37" s="58">
        <f aca="true" t="shared" si="7" ref="I37:I56">G37+H37+B37</f>
        <v>9037</v>
      </c>
      <c r="J37" s="59"/>
      <c r="K37" s="58">
        <f aca="true" t="shared" si="8" ref="K37:K56">G37</f>
        <v>9037</v>
      </c>
      <c r="L37" s="58"/>
      <c r="M37" s="58">
        <f aca="true" t="shared" si="9" ref="M37:M56">J37+K37+L37</f>
        <v>9037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1"/>
      <c r="AP37" s="61"/>
      <c r="AQ37" s="61"/>
      <c r="AR37" s="61"/>
      <c r="AS37" s="61"/>
      <c r="AT37" s="61"/>
      <c r="AU37" s="61"/>
      <c r="AV37" s="61"/>
      <c r="AW37" s="61"/>
    </row>
    <row r="38" spans="1:49" s="34" customFormat="1" ht="18">
      <c r="A38" s="57"/>
      <c r="B38" s="55"/>
      <c r="C38" s="64">
        <v>57</v>
      </c>
      <c r="D38" s="69" t="s">
        <v>49</v>
      </c>
      <c r="E38" s="70" t="s">
        <v>13</v>
      </c>
      <c r="F38" s="70">
        <v>1</v>
      </c>
      <c r="G38" s="71">
        <v>350</v>
      </c>
      <c r="H38" s="68"/>
      <c r="I38" s="58">
        <f t="shared" si="7"/>
        <v>350</v>
      </c>
      <c r="J38" s="59"/>
      <c r="K38" s="58">
        <f t="shared" si="8"/>
        <v>350</v>
      </c>
      <c r="L38" s="58"/>
      <c r="M38" s="58">
        <f t="shared" si="9"/>
        <v>350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61"/>
      <c r="AQ38" s="61"/>
      <c r="AR38" s="61"/>
      <c r="AS38" s="61"/>
      <c r="AT38" s="61"/>
      <c r="AU38" s="61"/>
      <c r="AV38" s="61"/>
      <c r="AW38" s="61"/>
    </row>
    <row r="39" spans="1:49" s="34" customFormat="1" ht="18">
      <c r="A39" s="57"/>
      <c r="B39" s="55"/>
      <c r="C39" s="64">
        <v>57</v>
      </c>
      <c r="D39" s="72" t="s">
        <v>50</v>
      </c>
      <c r="E39" s="70" t="s">
        <v>13</v>
      </c>
      <c r="F39" s="70">
        <v>1</v>
      </c>
      <c r="G39" s="71">
        <v>2350</v>
      </c>
      <c r="H39" s="68"/>
      <c r="I39" s="58">
        <f t="shared" si="7"/>
        <v>2350</v>
      </c>
      <c r="J39" s="59"/>
      <c r="K39" s="58">
        <f t="shared" si="8"/>
        <v>2350</v>
      </c>
      <c r="L39" s="58"/>
      <c r="M39" s="58">
        <f t="shared" si="9"/>
        <v>2350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1"/>
      <c r="AP39" s="61"/>
      <c r="AQ39" s="61"/>
      <c r="AR39" s="61"/>
      <c r="AS39" s="61"/>
      <c r="AT39" s="61"/>
      <c r="AU39" s="61"/>
      <c r="AV39" s="61"/>
      <c r="AW39" s="61"/>
    </row>
    <row r="40" spans="1:49" s="34" customFormat="1" ht="18">
      <c r="A40" s="57"/>
      <c r="B40" s="55"/>
      <c r="C40" s="64">
        <v>57</v>
      </c>
      <c r="D40" s="69" t="s">
        <v>51</v>
      </c>
      <c r="E40" s="70" t="s">
        <v>52</v>
      </c>
      <c r="F40" s="70">
        <v>1</v>
      </c>
      <c r="G40" s="71">
        <v>963</v>
      </c>
      <c r="H40" s="68"/>
      <c r="I40" s="58">
        <f t="shared" si="7"/>
        <v>963</v>
      </c>
      <c r="J40" s="59"/>
      <c r="K40" s="58">
        <f t="shared" si="8"/>
        <v>963</v>
      </c>
      <c r="L40" s="58"/>
      <c r="M40" s="58">
        <f t="shared" si="9"/>
        <v>963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1"/>
      <c r="AP40" s="61"/>
      <c r="AQ40" s="61"/>
      <c r="AR40" s="61"/>
      <c r="AS40" s="61"/>
      <c r="AT40" s="61"/>
      <c r="AU40" s="61"/>
      <c r="AV40" s="61"/>
      <c r="AW40" s="61"/>
    </row>
    <row r="41" spans="1:49" s="34" customFormat="1" ht="18">
      <c r="A41" s="57"/>
      <c r="B41" s="55"/>
      <c r="C41" s="64">
        <v>26</v>
      </c>
      <c r="D41" s="73" t="s">
        <v>53</v>
      </c>
      <c r="E41" s="65"/>
      <c r="F41" s="66">
        <v>1</v>
      </c>
      <c r="G41" s="67">
        <v>5000</v>
      </c>
      <c r="H41" s="68"/>
      <c r="I41" s="58">
        <f t="shared" si="7"/>
        <v>5000</v>
      </c>
      <c r="J41" s="59"/>
      <c r="K41" s="58">
        <f t="shared" si="8"/>
        <v>5000</v>
      </c>
      <c r="L41" s="58"/>
      <c r="M41" s="58">
        <f t="shared" si="9"/>
        <v>5000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1"/>
      <c r="AP41" s="61"/>
      <c r="AQ41" s="61"/>
      <c r="AR41" s="61"/>
      <c r="AS41" s="61"/>
      <c r="AT41" s="61"/>
      <c r="AU41" s="61"/>
      <c r="AV41" s="61"/>
      <c r="AW41" s="61"/>
    </row>
    <row r="42" spans="1:49" s="34" customFormat="1" ht="18">
      <c r="A42" s="57"/>
      <c r="B42" s="55"/>
      <c r="C42" s="64" t="s">
        <v>54</v>
      </c>
      <c r="D42" s="73" t="s">
        <v>55</v>
      </c>
      <c r="E42" s="65"/>
      <c r="F42" s="66">
        <v>1</v>
      </c>
      <c r="G42" s="67">
        <v>700</v>
      </c>
      <c r="H42" s="68"/>
      <c r="I42" s="58">
        <f t="shared" si="7"/>
        <v>700</v>
      </c>
      <c r="J42" s="59"/>
      <c r="K42" s="58">
        <f t="shared" si="8"/>
        <v>700</v>
      </c>
      <c r="L42" s="58"/>
      <c r="M42" s="58">
        <f t="shared" si="9"/>
        <v>700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1"/>
      <c r="AP42" s="61"/>
      <c r="AQ42" s="61"/>
      <c r="AR42" s="61"/>
      <c r="AS42" s="61"/>
      <c r="AT42" s="61"/>
      <c r="AU42" s="61"/>
      <c r="AV42" s="61"/>
      <c r="AW42" s="61"/>
    </row>
    <row r="43" spans="1:49" s="34" customFormat="1" ht="18">
      <c r="A43" s="57"/>
      <c r="B43" s="55"/>
      <c r="C43" s="64" t="s">
        <v>54</v>
      </c>
      <c r="D43" s="35" t="s">
        <v>16</v>
      </c>
      <c r="E43" s="65"/>
      <c r="F43" s="66">
        <v>1</v>
      </c>
      <c r="G43" s="74">
        <v>9800</v>
      </c>
      <c r="H43" s="75"/>
      <c r="I43" s="58">
        <f t="shared" si="7"/>
        <v>9800</v>
      </c>
      <c r="J43" s="59"/>
      <c r="K43" s="58">
        <f t="shared" si="8"/>
        <v>9800</v>
      </c>
      <c r="L43" s="58"/>
      <c r="M43" s="58">
        <f t="shared" si="9"/>
        <v>9800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1"/>
      <c r="AP43" s="61"/>
      <c r="AQ43" s="61"/>
      <c r="AR43" s="61"/>
      <c r="AS43" s="61"/>
      <c r="AT43" s="61"/>
      <c r="AU43" s="61"/>
      <c r="AV43" s="61"/>
      <c r="AW43" s="61"/>
    </row>
    <row r="44" spans="1:49" s="34" customFormat="1" ht="18">
      <c r="A44" s="57"/>
      <c r="B44" s="55"/>
      <c r="C44" s="64">
        <v>58</v>
      </c>
      <c r="D44" s="73" t="s">
        <v>56</v>
      </c>
      <c r="E44" s="65"/>
      <c r="F44" s="66">
        <v>1</v>
      </c>
      <c r="G44" s="74">
        <v>4000</v>
      </c>
      <c r="H44" s="75"/>
      <c r="I44" s="58">
        <f t="shared" si="7"/>
        <v>4000</v>
      </c>
      <c r="J44" s="59"/>
      <c r="K44" s="58">
        <f t="shared" si="8"/>
        <v>4000</v>
      </c>
      <c r="L44" s="58"/>
      <c r="M44" s="58">
        <f t="shared" si="9"/>
        <v>4000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1"/>
      <c r="AP44" s="61"/>
      <c r="AQ44" s="61"/>
      <c r="AR44" s="61"/>
      <c r="AS44" s="61"/>
      <c r="AT44" s="61"/>
      <c r="AU44" s="61"/>
      <c r="AV44" s="61"/>
      <c r="AW44" s="61"/>
    </row>
    <row r="45" spans="1:49" s="34" customFormat="1" ht="18">
      <c r="A45" s="57"/>
      <c r="B45" s="55"/>
      <c r="C45" s="64" t="s">
        <v>54</v>
      </c>
      <c r="D45" s="73" t="s">
        <v>57</v>
      </c>
      <c r="E45" s="65" t="s">
        <v>13</v>
      </c>
      <c r="F45" s="65">
        <v>1</v>
      </c>
      <c r="G45" s="76">
        <v>3600</v>
      </c>
      <c r="H45" s="75"/>
      <c r="I45" s="58">
        <f t="shared" si="7"/>
        <v>3600</v>
      </c>
      <c r="J45" s="59"/>
      <c r="K45" s="58">
        <f t="shared" si="8"/>
        <v>3600</v>
      </c>
      <c r="L45" s="58"/>
      <c r="M45" s="58">
        <f t="shared" si="9"/>
        <v>3600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1"/>
      <c r="AP45" s="61"/>
      <c r="AQ45" s="61"/>
      <c r="AR45" s="61"/>
      <c r="AS45" s="61"/>
      <c r="AT45" s="61"/>
      <c r="AU45" s="61"/>
      <c r="AV45" s="61"/>
      <c r="AW45" s="61"/>
    </row>
    <row r="46" spans="1:49" s="34" customFormat="1" ht="18">
      <c r="A46" s="57"/>
      <c r="B46" s="55"/>
      <c r="C46" s="64" t="s">
        <v>54</v>
      </c>
      <c r="D46" s="73" t="s">
        <v>58</v>
      </c>
      <c r="E46" s="65" t="s">
        <v>13</v>
      </c>
      <c r="F46" s="65">
        <v>1</v>
      </c>
      <c r="G46" s="76">
        <v>150</v>
      </c>
      <c r="H46" s="75"/>
      <c r="I46" s="58">
        <f t="shared" si="7"/>
        <v>150</v>
      </c>
      <c r="J46" s="59"/>
      <c r="K46" s="58">
        <f t="shared" si="8"/>
        <v>150</v>
      </c>
      <c r="L46" s="58"/>
      <c r="M46" s="58">
        <f t="shared" si="9"/>
        <v>150</v>
      </c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1"/>
      <c r="AP46" s="61"/>
      <c r="AQ46" s="61"/>
      <c r="AR46" s="61"/>
      <c r="AS46" s="61"/>
      <c r="AT46" s="61"/>
      <c r="AU46" s="61"/>
      <c r="AV46" s="61"/>
      <c r="AW46" s="61"/>
    </row>
    <row r="47" spans="1:49" s="34" customFormat="1" ht="18">
      <c r="A47" s="57"/>
      <c r="B47" s="55"/>
      <c r="C47" s="64" t="s">
        <v>54</v>
      </c>
      <c r="D47" s="77" t="s">
        <v>59</v>
      </c>
      <c r="E47" s="65" t="s">
        <v>13</v>
      </c>
      <c r="F47" s="65">
        <v>1</v>
      </c>
      <c r="G47" s="76">
        <v>2681</v>
      </c>
      <c r="H47" s="75"/>
      <c r="I47" s="58">
        <f t="shared" si="7"/>
        <v>2681</v>
      </c>
      <c r="J47" s="59"/>
      <c r="K47" s="58">
        <f t="shared" si="8"/>
        <v>2681</v>
      </c>
      <c r="L47" s="58"/>
      <c r="M47" s="58">
        <f t="shared" si="9"/>
        <v>2681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  <c r="AP47" s="61"/>
      <c r="AQ47" s="61"/>
      <c r="AR47" s="61"/>
      <c r="AS47" s="61"/>
      <c r="AT47" s="61"/>
      <c r="AU47" s="61"/>
      <c r="AV47" s="61"/>
      <c r="AW47" s="61"/>
    </row>
    <row r="48" spans="1:49" s="34" customFormat="1" ht="18">
      <c r="A48" s="57"/>
      <c r="B48" s="55"/>
      <c r="C48" s="64" t="s">
        <v>54</v>
      </c>
      <c r="D48" s="73" t="s">
        <v>60</v>
      </c>
      <c r="E48" s="65" t="s">
        <v>13</v>
      </c>
      <c r="F48" s="65">
        <v>19</v>
      </c>
      <c r="G48" s="76">
        <v>28500</v>
      </c>
      <c r="H48" s="75"/>
      <c r="I48" s="58">
        <f t="shared" si="7"/>
        <v>28500</v>
      </c>
      <c r="J48" s="59"/>
      <c r="K48" s="58">
        <f t="shared" si="8"/>
        <v>28500</v>
      </c>
      <c r="L48" s="58"/>
      <c r="M48" s="58">
        <f t="shared" si="9"/>
        <v>28500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1"/>
      <c r="AP48" s="61"/>
      <c r="AQ48" s="61"/>
      <c r="AR48" s="61"/>
      <c r="AS48" s="61"/>
      <c r="AT48" s="61"/>
      <c r="AU48" s="61"/>
      <c r="AV48" s="61"/>
      <c r="AW48" s="61"/>
    </row>
    <row r="49" spans="1:49" s="34" customFormat="1" ht="18">
      <c r="A49" s="57"/>
      <c r="B49" s="55"/>
      <c r="C49" s="64" t="s">
        <v>54</v>
      </c>
      <c r="D49" s="73" t="s">
        <v>61</v>
      </c>
      <c r="E49" s="65" t="s">
        <v>13</v>
      </c>
      <c r="F49" s="65">
        <v>16</v>
      </c>
      <c r="G49" s="76">
        <v>17600</v>
      </c>
      <c r="H49" s="75"/>
      <c r="I49" s="58">
        <f t="shared" si="7"/>
        <v>17600</v>
      </c>
      <c r="J49" s="59"/>
      <c r="K49" s="58">
        <f t="shared" si="8"/>
        <v>17600</v>
      </c>
      <c r="L49" s="58"/>
      <c r="M49" s="58">
        <f t="shared" si="9"/>
        <v>17600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1"/>
      <c r="AP49" s="61"/>
      <c r="AQ49" s="61"/>
      <c r="AR49" s="61"/>
      <c r="AS49" s="61"/>
      <c r="AT49" s="61"/>
      <c r="AU49" s="61"/>
      <c r="AV49" s="61"/>
      <c r="AW49" s="61"/>
    </row>
    <row r="50" spans="1:49" s="34" customFormat="1" ht="18">
      <c r="A50" s="57"/>
      <c r="B50" s="55"/>
      <c r="C50" s="64" t="s">
        <v>54</v>
      </c>
      <c r="D50" s="77" t="s">
        <v>62</v>
      </c>
      <c r="E50" s="65" t="s">
        <v>13</v>
      </c>
      <c r="F50" s="65">
        <v>47</v>
      </c>
      <c r="G50" s="76">
        <v>4700</v>
      </c>
      <c r="H50" s="75"/>
      <c r="I50" s="58">
        <f t="shared" si="7"/>
        <v>4700</v>
      </c>
      <c r="J50" s="59"/>
      <c r="K50" s="58">
        <f t="shared" si="8"/>
        <v>4700</v>
      </c>
      <c r="L50" s="58"/>
      <c r="M50" s="58">
        <f t="shared" si="9"/>
        <v>4700</v>
      </c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1"/>
      <c r="AP50" s="61"/>
      <c r="AQ50" s="61"/>
      <c r="AR50" s="61"/>
      <c r="AS50" s="61"/>
      <c r="AT50" s="61"/>
      <c r="AU50" s="61"/>
      <c r="AV50" s="61"/>
      <c r="AW50" s="61"/>
    </row>
    <row r="51" spans="1:49" s="34" customFormat="1" ht="18">
      <c r="A51" s="57"/>
      <c r="B51" s="55"/>
      <c r="C51" s="64" t="s">
        <v>54</v>
      </c>
      <c r="D51" s="77" t="s">
        <v>63</v>
      </c>
      <c r="E51" s="65" t="s">
        <v>13</v>
      </c>
      <c r="F51" s="65">
        <v>5</v>
      </c>
      <c r="G51" s="76">
        <v>500</v>
      </c>
      <c r="H51" s="75"/>
      <c r="I51" s="58">
        <f t="shared" si="7"/>
        <v>500</v>
      </c>
      <c r="J51" s="59"/>
      <c r="K51" s="58">
        <f t="shared" si="8"/>
        <v>500</v>
      </c>
      <c r="L51" s="58"/>
      <c r="M51" s="58">
        <f t="shared" si="9"/>
        <v>500</v>
      </c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1"/>
      <c r="AP51" s="61"/>
      <c r="AQ51" s="61"/>
      <c r="AR51" s="61"/>
      <c r="AS51" s="61"/>
      <c r="AT51" s="61"/>
      <c r="AU51" s="61"/>
      <c r="AV51" s="61"/>
      <c r="AW51" s="61"/>
    </row>
    <row r="52" spans="1:49" s="34" customFormat="1" ht="18">
      <c r="A52" s="57"/>
      <c r="B52" s="55"/>
      <c r="C52" s="64" t="s">
        <v>54</v>
      </c>
      <c r="D52" s="77" t="s">
        <v>64</v>
      </c>
      <c r="E52" s="65" t="s">
        <v>13</v>
      </c>
      <c r="F52" s="65">
        <v>22</v>
      </c>
      <c r="G52" s="76">
        <v>2200</v>
      </c>
      <c r="H52" s="75"/>
      <c r="I52" s="58">
        <f t="shared" si="7"/>
        <v>2200</v>
      </c>
      <c r="J52" s="59"/>
      <c r="K52" s="58">
        <f t="shared" si="8"/>
        <v>2200</v>
      </c>
      <c r="L52" s="58"/>
      <c r="M52" s="58">
        <f t="shared" si="9"/>
        <v>2200</v>
      </c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61"/>
      <c r="AQ52" s="61"/>
      <c r="AR52" s="61"/>
      <c r="AS52" s="61"/>
      <c r="AT52" s="61"/>
      <c r="AU52" s="61"/>
      <c r="AV52" s="61"/>
      <c r="AW52" s="61"/>
    </row>
    <row r="53" spans="1:49" s="34" customFormat="1" ht="18">
      <c r="A53" s="57"/>
      <c r="B53" s="55"/>
      <c r="C53" s="64" t="s">
        <v>54</v>
      </c>
      <c r="D53" s="77" t="s">
        <v>65</v>
      </c>
      <c r="E53" s="65" t="s">
        <v>13</v>
      </c>
      <c r="F53" s="65">
        <v>21</v>
      </c>
      <c r="G53" s="76">
        <v>1050</v>
      </c>
      <c r="H53" s="75"/>
      <c r="I53" s="58">
        <f t="shared" si="7"/>
        <v>1050</v>
      </c>
      <c r="J53" s="59"/>
      <c r="K53" s="58">
        <f t="shared" si="8"/>
        <v>1050</v>
      </c>
      <c r="L53" s="58"/>
      <c r="M53" s="58">
        <f t="shared" si="9"/>
        <v>1050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61"/>
      <c r="AQ53" s="61"/>
      <c r="AR53" s="61"/>
      <c r="AS53" s="61"/>
      <c r="AT53" s="61"/>
      <c r="AU53" s="61"/>
      <c r="AV53" s="61"/>
      <c r="AW53" s="61"/>
    </row>
    <row r="54" spans="1:49" s="34" customFormat="1" ht="18">
      <c r="A54" s="57"/>
      <c r="B54" s="55"/>
      <c r="C54" s="64" t="s">
        <v>54</v>
      </c>
      <c r="D54" s="77" t="s">
        <v>66</v>
      </c>
      <c r="E54" s="65" t="s">
        <v>13</v>
      </c>
      <c r="F54" s="65">
        <v>5</v>
      </c>
      <c r="G54" s="76">
        <v>100</v>
      </c>
      <c r="H54" s="75"/>
      <c r="I54" s="58">
        <f t="shared" si="7"/>
        <v>100</v>
      </c>
      <c r="J54" s="59"/>
      <c r="K54" s="58">
        <f t="shared" si="8"/>
        <v>100</v>
      </c>
      <c r="L54" s="58"/>
      <c r="M54" s="58">
        <f t="shared" si="9"/>
        <v>100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1"/>
      <c r="AP54" s="61"/>
      <c r="AQ54" s="61"/>
      <c r="AR54" s="61"/>
      <c r="AS54" s="61"/>
      <c r="AT54" s="61"/>
      <c r="AU54" s="61"/>
      <c r="AV54" s="61"/>
      <c r="AW54" s="61"/>
    </row>
    <row r="55" spans="1:49" s="34" customFormat="1" ht="18">
      <c r="A55" s="57"/>
      <c r="B55" s="55"/>
      <c r="C55" s="64" t="s">
        <v>54</v>
      </c>
      <c r="D55" s="77" t="s">
        <v>67</v>
      </c>
      <c r="E55" s="65" t="s">
        <v>13</v>
      </c>
      <c r="F55" s="65">
        <v>40</v>
      </c>
      <c r="G55" s="76">
        <v>800</v>
      </c>
      <c r="H55" s="75"/>
      <c r="I55" s="58">
        <f t="shared" si="7"/>
        <v>800</v>
      </c>
      <c r="J55" s="59"/>
      <c r="K55" s="58">
        <f t="shared" si="8"/>
        <v>800</v>
      </c>
      <c r="L55" s="58"/>
      <c r="M55" s="58">
        <f t="shared" si="9"/>
        <v>800</v>
      </c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1"/>
      <c r="AP55" s="61"/>
      <c r="AQ55" s="61"/>
      <c r="AR55" s="61"/>
      <c r="AS55" s="61"/>
      <c r="AT55" s="61"/>
      <c r="AU55" s="61"/>
      <c r="AV55" s="61"/>
      <c r="AW55" s="61"/>
    </row>
    <row r="56" spans="1:49" s="34" customFormat="1" ht="36">
      <c r="A56" s="57"/>
      <c r="B56" s="55"/>
      <c r="C56" s="64" t="s">
        <v>54</v>
      </c>
      <c r="D56" s="78" t="s">
        <v>68</v>
      </c>
      <c r="E56" s="65" t="s">
        <v>13</v>
      </c>
      <c r="F56" s="65">
        <v>1</v>
      </c>
      <c r="G56" s="76">
        <v>1500</v>
      </c>
      <c r="H56" s="75"/>
      <c r="I56" s="58">
        <f t="shared" si="7"/>
        <v>1500</v>
      </c>
      <c r="J56" s="59"/>
      <c r="K56" s="58">
        <f t="shared" si="8"/>
        <v>1500</v>
      </c>
      <c r="L56" s="58"/>
      <c r="M56" s="58">
        <f t="shared" si="9"/>
        <v>1500</v>
      </c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1"/>
      <c r="AP56" s="61"/>
      <c r="AQ56" s="61"/>
      <c r="AR56" s="61"/>
      <c r="AS56" s="61"/>
      <c r="AT56" s="61"/>
      <c r="AU56" s="61"/>
      <c r="AV56" s="61"/>
      <c r="AW56" s="61"/>
    </row>
    <row r="57" spans="1:49" s="34" customFormat="1" ht="18">
      <c r="A57" s="57"/>
      <c r="B57" s="55"/>
      <c r="C57" s="62"/>
      <c r="D57" s="56"/>
      <c r="E57" s="63"/>
      <c r="F57" s="55"/>
      <c r="G57" s="55"/>
      <c r="H57" s="55"/>
      <c r="I57" s="58"/>
      <c r="J57" s="59"/>
      <c r="K57" s="58"/>
      <c r="L57" s="58"/>
      <c r="M57" s="58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1"/>
      <c r="AP57" s="61"/>
      <c r="AQ57" s="61"/>
      <c r="AR57" s="61"/>
      <c r="AS57" s="61"/>
      <c r="AT57" s="61"/>
      <c r="AU57" s="61"/>
      <c r="AV57" s="61"/>
      <c r="AW57" s="61"/>
    </row>
    <row r="58" spans="1:49" s="34" customFormat="1" ht="18">
      <c r="A58" s="57"/>
      <c r="B58" s="55"/>
      <c r="C58" s="62"/>
      <c r="D58" s="56"/>
      <c r="E58" s="63"/>
      <c r="F58" s="55"/>
      <c r="G58" s="55"/>
      <c r="H58" s="55"/>
      <c r="I58" s="58"/>
      <c r="J58" s="59"/>
      <c r="K58" s="58"/>
      <c r="L58" s="58"/>
      <c r="M58" s="58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1"/>
      <c r="AP58" s="61"/>
      <c r="AQ58" s="61"/>
      <c r="AR58" s="61"/>
      <c r="AS58" s="61"/>
      <c r="AT58" s="61"/>
      <c r="AU58" s="61"/>
      <c r="AV58" s="61"/>
      <c r="AW58" s="61"/>
    </row>
    <row r="59" spans="1:49" s="18" customFormat="1" ht="15.75" thickBot="1">
      <c r="A59" s="19"/>
      <c r="B59" s="20"/>
      <c r="C59" s="20"/>
      <c r="D59" s="20"/>
      <c r="E59" s="20"/>
      <c r="F59" s="20"/>
      <c r="G59" s="20"/>
      <c r="H59" s="20"/>
      <c r="I59" s="14">
        <f>G59+H59+B59</f>
        <v>0</v>
      </c>
      <c r="J59" s="50"/>
      <c r="K59" s="14">
        <f>G59</f>
        <v>0</v>
      </c>
      <c r="L59" s="14"/>
      <c r="M59" s="14">
        <f>J59+K59+L59</f>
        <v>0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15" s="34" customFormat="1" ht="18.75" thickBot="1">
      <c r="A60" s="31"/>
      <c r="B60" s="32"/>
      <c r="C60" s="33"/>
      <c r="D60" s="33"/>
      <c r="E60" s="33"/>
      <c r="F60" s="33"/>
      <c r="G60" s="33">
        <f aca="true" t="shared" si="10" ref="G60:M60">SUM(G5:G59)</f>
        <v>198020.38</v>
      </c>
      <c r="H60" s="33">
        <f t="shared" si="10"/>
        <v>0</v>
      </c>
      <c r="I60" s="49">
        <f t="shared" si="10"/>
        <v>198020.38</v>
      </c>
      <c r="J60" s="49">
        <f t="shared" si="10"/>
        <v>0</v>
      </c>
      <c r="K60" s="49">
        <f t="shared" si="10"/>
        <v>198020.38</v>
      </c>
      <c r="L60" s="49">
        <f t="shared" si="10"/>
        <v>0</v>
      </c>
      <c r="M60" s="49">
        <f t="shared" si="10"/>
        <v>198020.38</v>
      </c>
      <c r="N60" s="16"/>
      <c r="O60" s="16"/>
    </row>
    <row r="61" spans="14:15" ht="12.75">
      <c r="N61" s="16"/>
      <c r="O61" s="16"/>
    </row>
    <row r="62" spans="14:15" ht="12.75">
      <c r="N62" s="16"/>
      <c r="O62" s="16"/>
    </row>
    <row r="63" spans="14:15" ht="12.75">
      <c r="N63" s="16"/>
      <c r="O63" s="16"/>
    </row>
    <row r="64" spans="14:15" ht="12.75">
      <c r="N64" s="16"/>
      <c r="O64" s="16"/>
    </row>
    <row r="65" spans="14:15" ht="12.75">
      <c r="N65" s="16"/>
      <c r="O65" s="16"/>
    </row>
  </sheetData>
  <sheetProtection/>
  <mergeCells count="5">
    <mergeCell ref="A1:M1"/>
    <mergeCell ref="A2:A4"/>
    <mergeCell ref="B2:I2"/>
    <mergeCell ref="J2:M2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cab43</cp:lastModifiedBy>
  <cp:lastPrinted>2017-10-12T11:03:43Z</cp:lastPrinted>
  <dcterms:created xsi:type="dcterms:W3CDTF">1996-10-08T23:32:33Z</dcterms:created>
  <dcterms:modified xsi:type="dcterms:W3CDTF">2017-12-29T08:11:56Z</dcterms:modified>
  <cp:category/>
  <cp:version/>
  <cp:contentType/>
  <cp:contentStatus/>
</cp:coreProperties>
</file>